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总表" sheetId="1" r:id="rId1"/>
  </sheets>
  <definedNames>
    <definedName name="_xlnm._FilterDatabase" localSheetId="0" hidden="1">总表!$A$1:$R$43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<sst xmlns="http://schemas.openxmlformats.org/spreadsheetml/2006/main" count="282" uniqueCount="123">
  <si>
    <t>姓名</t>
  </si>
  <si>
    <t>考生编号</t>
  </si>
  <si>
    <t>报考专业代码</t>
  </si>
  <si>
    <t>报考专业名称</t>
  </si>
  <si>
    <t>专项计划</t>
  </si>
  <si>
    <t>初试总分</t>
  </si>
  <si>
    <t>复试专业基础</t>
  </si>
  <si>
    <t>复试外语能力测试</t>
  </si>
  <si>
    <t>复试综合素质及能力</t>
  </si>
  <si>
    <t>复试总成绩</t>
  </si>
  <si>
    <t>初试成绩+复试总成绩</t>
  </si>
  <si>
    <t>总排名</t>
  </si>
  <si>
    <t>是否录取</t>
  </si>
  <si>
    <t>拟录取代码</t>
  </si>
  <si>
    <t>拟录取专业</t>
  </si>
  <si>
    <t>拟录取类别</t>
  </si>
  <si>
    <t>拟录取学习方式</t>
  </si>
  <si>
    <t>奖助学金</t>
  </si>
  <si>
    <t>贺韶宇</t>
  </si>
  <si>
    <t>105334431200432</t>
  </si>
  <si>
    <t>100202</t>
  </si>
  <si>
    <t>儿科学</t>
  </si>
  <si>
    <t>是</t>
  </si>
  <si>
    <t>非定向</t>
  </si>
  <si>
    <t>全日制</t>
  </si>
  <si>
    <t>非推免生奖学金/普通助学金</t>
  </si>
  <si>
    <t>傅慧樱子</t>
  </si>
  <si>
    <t>105334430400098</t>
  </si>
  <si>
    <t>否</t>
  </si>
  <si>
    <t>方梓乔</t>
  </si>
  <si>
    <t>105334430400099</t>
  </si>
  <si>
    <t>放弃复试</t>
  </si>
  <si>
    <t>刘震霆</t>
  </si>
  <si>
    <t>105334431504142</t>
  </si>
  <si>
    <t>100900</t>
  </si>
  <si>
    <t>特种医学</t>
  </si>
  <si>
    <t>徐雨轩</t>
  </si>
  <si>
    <t>105334431504137</t>
  </si>
  <si>
    <t>赵冰洁</t>
  </si>
  <si>
    <t>105334430404102</t>
  </si>
  <si>
    <t>赵健羽</t>
  </si>
  <si>
    <t>105334432100824</t>
  </si>
  <si>
    <t>100207</t>
  </si>
  <si>
    <t>影像医学与核医学</t>
  </si>
  <si>
    <t>张云舒</t>
  </si>
  <si>
    <t>100014009200364</t>
  </si>
  <si>
    <t>郑元淇</t>
  </si>
  <si>
    <t>105334450301557</t>
  </si>
  <si>
    <t>夏博宇</t>
  </si>
  <si>
    <t>105334360101270</t>
  </si>
  <si>
    <t>田晗</t>
  </si>
  <si>
    <t>105334432801004</t>
  </si>
  <si>
    <t>童君乐</t>
  </si>
  <si>
    <t>105334612901775</t>
  </si>
  <si>
    <t>1002Z7</t>
  </si>
  <si>
    <t>医学设备技术学</t>
  </si>
  <si>
    <t>严露</t>
  </si>
  <si>
    <t>105334431800672</t>
  </si>
  <si>
    <t>105120</t>
  </si>
  <si>
    <t>临床检验诊断学</t>
  </si>
  <si>
    <t>刘凌洁</t>
  </si>
  <si>
    <t>105334432000775</t>
  </si>
  <si>
    <t>王震</t>
  </si>
  <si>
    <t>105334520801727</t>
  </si>
  <si>
    <t>赵聪</t>
  </si>
  <si>
    <t>105334430400123</t>
  </si>
  <si>
    <t>倪洋</t>
  </si>
  <si>
    <t>100034400111530</t>
  </si>
  <si>
    <t>毛韦宇</t>
  </si>
  <si>
    <t>105334431500586</t>
  </si>
  <si>
    <t>孙诚诚</t>
  </si>
  <si>
    <t>105334370101330</t>
  </si>
  <si>
    <t>谭浩宇</t>
  </si>
  <si>
    <t>105334431700643</t>
  </si>
  <si>
    <t>曹恒睿</t>
  </si>
  <si>
    <t>105334431500575</t>
  </si>
  <si>
    <t>阳蕾</t>
  </si>
  <si>
    <t>105334140301072</t>
  </si>
  <si>
    <t>1002Z2</t>
  </si>
  <si>
    <t>重症医学</t>
  </si>
  <si>
    <t>江莎莉</t>
  </si>
  <si>
    <t>105334430400055</t>
  </si>
  <si>
    <t>陈航</t>
  </si>
  <si>
    <t>105334432400897</t>
  </si>
  <si>
    <t>姜偶豪</t>
  </si>
  <si>
    <t>105334612901773</t>
  </si>
  <si>
    <t>蒋汶志</t>
  </si>
  <si>
    <t>105334432700983</t>
  </si>
  <si>
    <t>鲁家琪</t>
  </si>
  <si>
    <t>105334431100397</t>
  </si>
  <si>
    <t>李嘉豪</t>
  </si>
  <si>
    <t>105334430400117</t>
  </si>
  <si>
    <t>100210</t>
  </si>
  <si>
    <t>外科学</t>
  </si>
  <si>
    <t>林马西莫</t>
  </si>
  <si>
    <t>105334650601835</t>
  </si>
  <si>
    <t>杨玉坤</t>
  </si>
  <si>
    <t>105334140301074</t>
  </si>
  <si>
    <t>迟嘉欣</t>
  </si>
  <si>
    <t>105334430400057</t>
  </si>
  <si>
    <t>段润晨</t>
  </si>
  <si>
    <t>105334430400033</t>
  </si>
  <si>
    <t>甘仕超</t>
  </si>
  <si>
    <t>105334431500494</t>
  </si>
  <si>
    <t>贺旻昕</t>
  </si>
  <si>
    <t>105334431200460</t>
  </si>
  <si>
    <t>谭思念</t>
  </si>
  <si>
    <t>105334112501024</t>
  </si>
  <si>
    <t>杨曦露</t>
  </si>
  <si>
    <t>105334432700989</t>
  </si>
  <si>
    <t>孟静雯</t>
  </si>
  <si>
    <t>105334431200447</t>
  </si>
  <si>
    <t>放射肿瘤学</t>
  </si>
  <si>
    <t>雷望</t>
  </si>
  <si>
    <t>100014009600189</t>
  </si>
  <si>
    <t>周文龙</t>
  </si>
  <si>
    <t>105584890118046</t>
  </si>
  <si>
    <t>梁述非</t>
  </si>
  <si>
    <t>105334431000307</t>
  </si>
  <si>
    <t>洪恺祺</t>
  </si>
  <si>
    <t>105334431100394</t>
  </si>
  <si>
    <t>梁琴诗</t>
  </si>
  <si>
    <t>105334432400868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</si>
</sst>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1"/>
      <color rgb="FF000000"/>
      <name val="等线"/>
      <charset val="134"/>
    </font>
    <font>
      <sz val="10.5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Arial"/>
      <charset val="134"/>
    </font>
    <font>
      <sz val="10"/>
      <name val="Arial"/>
      <charset val="0"/>
    </font>
    <font>
      <b/>
      <sz val="10"/>
      <name val="宋体"/>
      <charset val="134"/>
    </font>
    <font>
      <b/>
      <sz val="10.5"/>
      <color theme="1"/>
      <name val="仿宋_GB2312"/>
      <charset val="134"/>
    </font>
    <font>
      <sz val="11"/>
      <name val="宋体"/>
      <charset val="134"/>
    </font>
    <font>
      <sz val="12"/>
      <name val="Times New Roman"/>
      <charset val="134"/>
    </font>
    <font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6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49" fontId="0" fillId="0" borderId="0" xfId="0" applyNumberFormat="1" applyFill="1" applyAlignment="1">
      <alignment horizontal="left" vertical="center" wrapText="1"/>
    </xf>
    <xf numFmtId="49" fontId="12" fillId="0" borderId="0" xfId="0" applyNumberFormat="1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78"/>
  <sheetViews>
    <sheetView tabSelected="1" workbookViewId="0">
      <selection activeCell="H3" sqref="H3"/>
    </sheetView>
  </sheetViews>
  <sheetFormatPr defaultColWidth="9" defaultRowHeight="14"/>
  <cols>
    <col min="1" max="1" width="9" style="2"/>
    <col min="2" max="2" width="16.8" style="3" customWidth="1"/>
    <col min="3" max="3" width="7.46363636363636" style="3" customWidth="1"/>
    <col min="4" max="4" width="16.5272727272727" style="4" customWidth="1"/>
    <col min="5" max="5" width="5.72727272727273" style="3" hidden="1" customWidth="1"/>
    <col min="6" max="11" width="5.4" style="3" customWidth="1"/>
    <col min="12" max="12" width="4.26363636363636" style="3" customWidth="1"/>
    <col min="13" max="13" width="10" style="3" customWidth="1"/>
    <col min="14" max="14" width="8.12727272727273" style="3" customWidth="1"/>
    <col min="15" max="15" width="10" style="4" customWidth="1"/>
    <col min="16" max="17" width="8.12727272727273" style="3" customWidth="1"/>
    <col min="18" max="18" width="28.2545454545455" style="4" customWidth="1"/>
    <col min="19" max="16384" width="9" style="3"/>
  </cols>
  <sheetData>
    <row r="1" s="1" customFormat="1" ht="65" spans="1:18">
      <c r="A1" s="5" t="s">
        <v>0</v>
      </c>
      <c r="B1" s="6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5" t="s">
        <v>12</v>
      </c>
      <c r="N1" s="7" t="s">
        <v>13</v>
      </c>
      <c r="O1" s="25" t="s">
        <v>14</v>
      </c>
      <c r="P1" s="25" t="s">
        <v>15</v>
      </c>
      <c r="Q1" s="25" t="s">
        <v>16</v>
      </c>
      <c r="R1" s="25" t="s">
        <v>17</v>
      </c>
    </row>
    <row r="2" spans="1:18">
      <c r="A2" s="8" t="s">
        <v>18</v>
      </c>
      <c r="B2" s="9" t="s">
        <v>19</v>
      </c>
      <c r="C2" s="9" t="s">
        <v>20</v>
      </c>
      <c r="D2" s="9" t="s">
        <v>21</v>
      </c>
      <c r="E2" s="9"/>
      <c r="F2" s="9">
        <v>363</v>
      </c>
      <c r="G2" s="9">
        <v>92</v>
      </c>
      <c r="H2" s="9">
        <v>91.3</v>
      </c>
      <c r="I2" s="9">
        <v>90</v>
      </c>
      <c r="J2" s="9">
        <f>SUM(G2:I2)</f>
        <v>273.3</v>
      </c>
      <c r="K2" s="9">
        <f>SUM(F2,J2)</f>
        <v>636.3</v>
      </c>
      <c r="L2" s="9">
        <v>1</v>
      </c>
      <c r="M2" s="12" t="s">
        <v>22</v>
      </c>
      <c r="N2" s="12" t="s">
        <v>20</v>
      </c>
      <c r="O2" s="9" t="s">
        <v>21</v>
      </c>
      <c r="P2" s="12" t="s">
        <v>23</v>
      </c>
      <c r="Q2" s="12" t="s">
        <v>24</v>
      </c>
      <c r="R2" s="14" t="s">
        <v>25</v>
      </c>
    </row>
    <row r="3" spans="1:18">
      <c r="A3" s="8" t="s">
        <v>26</v>
      </c>
      <c r="B3" s="9" t="s">
        <v>27</v>
      </c>
      <c r="C3" s="9" t="s">
        <v>20</v>
      </c>
      <c r="D3" s="9" t="s">
        <v>21</v>
      </c>
      <c r="E3" s="9"/>
      <c r="F3" s="9">
        <v>342</v>
      </c>
      <c r="G3" s="9">
        <v>90</v>
      </c>
      <c r="H3" s="9">
        <v>86</v>
      </c>
      <c r="I3" s="9">
        <v>84.8</v>
      </c>
      <c r="J3" s="9">
        <f>SUM(G3:I3)</f>
        <v>260.8</v>
      </c>
      <c r="K3" s="9">
        <f t="shared" ref="K3" si="0">SUM(F3,J3)</f>
        <v>602.8</v>
      </c>
      <c r="L3" s="9">
        <v>2</v>
      </c>
      <c r="M3" s="9" t="s">
        <v>28</v>
      </c>
      <c r="N3" s="9"/>
      <c r="O3" s="9"/>
      <c r="P3" s="9"/>
      <c r="Q3" s="9"/>
      <c r="R3" s="9"/>
    </row>
    <row r="4" spans="1:18">
      <c r="A4" s="8" t="s">
        <v>29</v>
      </c>
      <c r="B4" s="9" t="s">
        <v>30</v>
      </c>
      <c r="C4" s="9" t="s">
        <v>20</v>
      </c>
      <c r="D4" s="9" t="s">
        <v>21</v>
      </c>
      <c r="E4" s="9"/>
      <c r="F4" s="9">
        <v>373</v>
      </c>
      <c r="G4" s="9"/>
      <c r="H4" s="9"/>
      <c r="I4" s="9"/>
      <c r="J4" s="9"/>
      <c r="K4" s="9"/>
      <c r="L4" s="9"/>
      <c r="M4" s="12" t="s">
        <v>31</v>
      </c>
      <c r="N4" s="9"/>
      <c r="O4" s="9"/>
      <c r="P4" s="9"/>
      <c r="Q4" s="9"/>
      <c r="R4" s="9"/>
    </row>
    <row r="5" spans="1:18">
      <c r="A5" s="10" t="s">
        <v>32</v>
      </c>
      <c r="B5" s="9" t="s">
        <v>33</v>
      </c>
      <c r="C5" s="9" t="s">
        <v>34</v>
      </c>
      <c r="D5" s="11" t="s">
        <v>35</v>
      </c>
      <c r="E5" s="12"/>
      <c r="F5" s="11">
        <v>352</v>
      </c>
      <c r="G5" s="11">
        <v>76</v>
      </c>
      <c r="H5" s="11">
        <v>81</v>
      </c>
      <c r="I5" s="11">
        <v>83</v>
      </c>
      <c r="J5" s="11">
        <v>240</v>
      </c>
      <c r="K5" s="11">
        <v>592</v>
      </c>
      <c r="L5" s="11">
        <v>1</v>
      </c>
      <c r="M5" s="10" t="s">
        <v>22</v>
      </c>
      <c r="N5" s="11" t="s">
        <v>34</v>
      </c>
      <c r="O5" s="9" t="s">
        <v>35</v>
      </c>
      <c r="P5" s="12" t="s">
        <v>23</v>
      </c>
      <c r="Q5" s="9" t="s">
        <v>24</v>
      </c>
      <c r="R5" s="9" t="s">
        <v>25</v>
      </c>
    </row>
    <row r="6" spans="1:18">
      <c r="A6" s="10" t="s">
        <v>36</v>
      </c>
      <c r="B6" s="9" t="s">
        <v>37</v>
      </c>
      <c r="C6" s="9" t="s">
        <v>34</v>
      </c>
      <c r="D6" s="11" t="s">
        <v>35</v>
      </c>
      <c r="E6" s="12"/>
      <c r="F6" s="11">
        <v>362</v>
      </c>
      <c r="G6" s="11">
        <v>74</v>
      </c>
      <c r="H6" s="11">
        <v>70</v>
      </c>
      <c r="I6" s="11">
        <v>74</v>
      </c>
      <c r="J6" s="11">
        <v>218</v>
      </c>
      <c r="K6" s="11">
        <v>580</v>
      </c>
      <c r="L6" s="11">
        <v>2</v>
      </c>
      <c r="M6" s="10" t="s">
        <v>28</v>
      </c>
      <c r="N6" s="11"/>
      <c r="O6" s="9"/>
      <c r="P6" s="11"/>
      <c r="Q6" s="11"/>
      <c r="R6" s="11"/>
    </row>
    <row r="7" spans="1:19">
      <c r="A7" s="10" t="s">
        <v>38</v>
      </c>
      <c r="B7" s="9" t="s">
        <v>39</v>
      </c>
      <c r="C7" s="9" t="s">
        <v>34</v>
      </c>
      <c r="D7" s="11" t="s">
        <v>35</v>
      </c>
      <c r="E7" s="12"/>
      <c r="F7" s="11">
        <v>357</v>
      </c>
      <c r="G7" s="11"/>
      <c r="H7" s="11"/>
      <c r="I7" s="11"/>
      <c r="J7" s="11"/>
      <c r="K7" s="11"/>
      <c r="L7" s="11"/>
      <c r="M7" s="10" t="s">
        <v>31</v>
      </c>
      <c r="N7" s="11"/>
      <c r="O7" s="9"/>
      <c r="P7" s="11"/>
      <c r="Q7" s="11"/>
      <c r="R7" s="11"/>
      <c r="S7" s="2"/>
    </row>
    <row r="8" ht="28" spans="1:18">
      <c r="A8" s="10" t="s">
        <v>40</v>
      </c>
      <c r="B8" s="9" t="s">
        <v>41</v>
      </c>
      <c r="C8" s="9" t="s">
        <v>42</v>
      </c>
      <c r="D8" s="11" t="s">
        <v>43</v>
      </c>
      <c r="E8" s="12"/>
      <c r="F8" s="11">
        <v>365</v>
      </c>
      <c r="G8" s="11">
        <v>86</v>
      </c>
      <c r="H8" s="11">
        <v>91</v>
      </c>
      <c r="I8" s="11">
        <v>96</v>
      </c>
      <c r="J8" s="11">
        <v>273</v>
      </c>
      <c r="K8" s="11">
        <v>638</v>
      </c>
      <c r="L8" s="11">
        <v>1</v>
      </c>
      <c r="M8" s="10" t="s">
        <v>22</v>
      </c>
      <c r="N8" s="10" t="s">
        <v>42</v>
      </c>
      <c r="O8" s="12" t="s">
        <v>43</v>
      </c>
      <c r="P8" s="12" t="s">
        <v>23</v>
      </c>
      <c r="Q8" s="9" t="s">
        <v>24</v>
      </c>
      <c r="R8" s="9" t="s">
        <v>25</v>
      </c>
    </row>
    <row r="9" spans="1:18">
      <c r="A9" s="10" t="s">
        <v>44</v>
      </c>
      <c r="B9" s="9" t="s">
        <v>45</v>
      </c>
      <c r="C9" s="9" t="s">
        <v>42</v>
      </c>
      <c r="D9" s="11" t="s">
        <v>43</v>
      </c>
      <c r="E9" s="12"/>
      <c r="F9" s="11">
        <v>375</v>
      </c>
      <c r="G9" s="11">
        <v>84</v>
      </c>
      <c r="H9" s="11">
        <v>87</v>
      </c>
      <c r="I9" s="11">
        <v>90</v>
      </c>
      <c r="J9" s="11">
        <v>261</v>
      </c>
      <c r="K9" s="11">
        <v>636</v>
      </c>
      <c r="L9" s="11">
        <v>2</v>
      </c>
      <c r="M9" s="10" t="s">
        <v>28</v>
      </c>
      <c r="N9" s="11"/>
      <c r="O9" s="9"/>
      <c r="P9" s="11"/>
      <c r="Q9" s="11"/>
      <c r="R9" s="11"/>
    </row>
    <row r="10" spans="1:18">
      <c r="A10" s="10" t="s">
        <v>46</v>
      </c>
      <c r="B10" s="9" t="s">
        <v>47</v>
      </c>
      <c r="C10" s="9" t="s">
        <v>42</v>
      </c>
      <c r="D10" s="11" t="s">
        <v>43</v>
      </c>
      <c r="E10" s="12"/>
      <c r="F10" s="11">
        <v>375</v>
      </c>
      <c r="G10" s="11">
        <v>92</v>
      </c>
      <c r="H10" s="11">
        <v>91</v>
      </c>
      <c r="I10" s="11">
        <v>77</v>
      </c>
      <c r="J10" s="11">
        <v>260</v>
      </c>
      <c r="K10" s="11">
        <v>635</v>
      </c>
      <c r="L10" s="11">
        <v>3</v>
      </c>
      <c r="M10" s="10" t="s">
        <v>28</v>
      </c>
      <c r="N10" s="11"/>
      <c r="O10" s="9"/>
      <c r="P10" s="11"/>
      <c r="Q10" s="11"/>
      <c r="R10" s="11"/>
    </row>
    <row r="11" spans="1:18">
      <c r="A11" s="10" t="s">
        <v>48</v>
      </c>
      <c r="B11" s="9" t="s">
        <v>49</v>
      </c>
      <c r="C11" s="9" t="s">
        <v>42</v>
      </c>
      <c r="D11" s="11" t="s">
        <v>43</v>
      </c>
      <c r="E11" s="12"/>
      <c r="F11" s="11">
        <v>359</v>
      </c>
      <c r="G11" s="11"/>
      <c r="H11" s="11"/>
      <c r="I11" s="11"/>
      <c r="J11" s="11"/>
      <c r="K11" s="11"/>
      <c r="L11" s="11"/>
      <c r="M11" s="10" t="s">
        <v>31</v>
      </c>
      <c r="N11" s="11"/>
      <c r="O11" s="9"/>
      <c r="P11" s="11"/>
      <c r="Q11" s="11"/>
      <c r="R11" s="11"/>
    </row>
    <row r="12" spans="1:18">
      <c r="A12" s="10" t="s">
        <v>50</v>
      </c>
      <c r="B12" s="9" t="s">
        <v>51</v>
      </c>
      <c r="C12" s="9" t="s">
        <v>42</v>
      </c>
      <c r="D12" s="11" t="s">
        <v>43</v>
      </c>
      <c r="E12" s="12"/>
      <c r="F12" s="11">
        <v>357</v>
      </c>
      <c r="G12" s="11"/>
      <c r="H12" s="11"/>
      <c r="I12" s="11"/>
      <c r="J12" s="11"/>
      <c r="K12" s="11"/>
      <c r="L12" s="11"/>
      <c r="M12" s="10" t="s">
        <v>31</v>
      </c>
      <c r="N12" s="11"/>
      <c r="O12" s="9"/>
      <c r="P12" s="11"/>
      <c r="Q12" s="11"/>
      <c r="R12" s="11"/>
    </row>
    <row r="13" ht="28" spans="1:18">
      <c r="A13" s="13" t="s">
        <v>52</v>
      </c>
      <c r="B13" s="9" t="s">
        <v>53</v>
      </c>
      <c r="C13" s="9" t="s">
        <v>54</v>
      </c>
      <c r="D13" s="11" t="s">
        <v>55</v>
      </c>
      <c r="E13" s="11"/>
      <c r="F13" s="14">
        <v>381</v>
      </c>
      <c r="G13" s="11">
        <v>85</v>
      </c>
      <c r="H13" s="11">
        <v>90</v>
      </c>
      <c r="I13" s="11">
        <v>90</v>
      </c>
      <c r="J13" s="11">
        <v>265</v>
      </c>
      <c r="K13" s="11">
        <v>646</v>
      </c>
      <c r="L13" s="11">
        <v>1</v>
      </c>
      <c r="M13" s="11" t="s">
        <v>22</v>
      </c>
      <c r="N13" s="11" t="s">
        <v>54</v>
      </c>
      <c r="O13" s="9" t="s">
        <v>55</v>
      </c>
      <c r="P13" s="12" t="s">
        <v>23</v>
      </c>
      <c r="Q13" s="11" t="s">
        <v>24</v>
      </c>
      <c r="R13" s="14" t="s">
        <v>25</v>
      </c>
    </row>
    <row r="14" ht="28" spans="1:18">
      <c r="A14" s="15" t="s">
        <v>56</v>
      </c>
      <c r="B14" s="9" t="s">
        <v>57</v>
      </c>
      <c r="C14" s="9" t="s">
        <v>58</v>
      </c>
      <c r="D14" s="9" t="s">
        <v>59</v>
      </c>
      <c r="E14" s="10"/>
      <c r="F14" s="16">
        <v>371</v>
      </c>
      <c r="G14" s="11">
        <v>88</v>
      </c>
      <c r="H14" s="11">
        <v>83</v>
      </c>
      <c r="I14" s="11">
        <v>80</v>
      </c>
      <c r="J14" s="11">
        <f>SUM(G14:I14)</f>
        <v>251</v>
      </c>
      <c r="K14" s="11">
        <v>622</v>
      </c>
      <c r="L14" s="11">
        <v>1</v>
      </c>
      <c r="M14" s="11" t="s">
        <v>22</v>
      </c>
      <c r="N14" s="11">
        <v>105120</v>
      </c>
      <c r="O14" s="9" t="s">
        <v>59</v>
      </c>
      <c r="P14" s="12" t="s">
        <v>23</v>
      </c>
      <c r="Q14" s="11" t="s">
        <v>24</v>
      </c>
      <c r="R14" s="14" t="s">
        <v>25</v>
      </c>
    </row>
    <row r="15" ht="28" spans="1:18">
      <c r="A15" s="17" t="s">
        <v>60</v>
      </c>
      <c r="B15" s="9" t="s">
        <v>61</v>
      </c>
      <c r="C15" s="9" t="s">
        <v>58</v>
      </c>
      <c r="D15" s="9" t="s">
        <v>59</v>
      </c>
      <c r="E15" s="10"/>
      <c r="F15" s="16">
        <v>367</v>
      </c>
      <c r="G15" s="11">
        <v>80</v>
      </c>
      <c r="H15" s="11">
        <v>80</v>
      </c>
      <c r="I15" s="11">
        <v>70</v>
      </c>
      <c r="J15" s="11">
        <f>SUM(G15:I15)</f>
        <v>230</v>
      </c>
      <c r="K15" s="11">
        <v>597</v>
      </c>
      <c r="L15" s="11">
        <v>2</v>
      </c>
      <c r="M15" s="11" t="s">
        <v>22</v>
      </c>
      <c r="N15" s="11">
        <v>105120</v>
      </c>
      <c r="O15" s="9" t="s">
        <v>59</v>
      </c>
      <c r="P15" s="12" t="s">
        <v>23</v>
      </c>
      <c r="Q15" s="11" t="s">
        <v>24</v>
      </c>
      <c r="R15" s="14" t="s">
        <v>25</v>
      </c>
    </row>
    <row r="16" ht="28" spans="1:18">
      <c r="A16" s="17" t="s">
        <v>62</v>
      </c>
      <c r="B16" s="9" t="s">
        <v>63</v>
      </c>
      <c r="C16" s="9" t="s">
        <v>58</v>
      </c>
      <c r="D16" s="18" t="s">
        <v>59</v>
      </c>
      <c r="E16" s="10"/>
      <c r="F16" s="16">
        <v>356</v>
      </c>
      <c r="G16" s="11">
        <v>81</v>
      </c>
      <c r="H16" s="11">
        <v>72</v>
      </c>
      <c r="I16" s="11">
        <v>65</v>
      </c>
      <c r="J16" s="11">
        <f>SUM(G16:I16)</f>
        <v>218</v>
      </c>
      <c r="K16" s="11">
        <v>574</v>
      </c>
      <c r="L16" s="11">
        <v>3</v>
      </c>
      <c r="M16" s="11" t="s">
        <v>22</v>
      </c>
      <c r="N16" s="11">
        <v>105120</v>
      </c>
      <c r="O16" s="9" t="s">
        <v>59</v>
      </c>
      <c r="P16" s="12" t="s">
        <v>23</v>
      </c>
      <c r="Q16" s="11" t="s">
        <v>24</v>
      </c>
      <c r="R16" s="14" t="s">
        <v>25</v>
      </c>
    </row>
    <row r="17" spans="1:18">
      <c r="A17" s="17" t="s">
        <v>64</v>
      </c>
      <c r="B17" s="9" t="s">
        <v>65</v>
      </c>
      <c r="C17" s="9" t="s">
        <v>58</v>
      </c>
      <c r="D17" s="9" t="s">
        <v>59</v>
      </c>
      <c r="E17" s="10"/>
      <c r="F17" s="11">
        <v>385</v>
      </c>
      <c r="G17" s="11"/>
      <c r="H17" s="11"/>
      <c r="I17" s="11"/>
      <c r="J17" s="11"/>
      <c r="K17" s="11"/>
      <c r="L17" s="11"/>
      <c r="M17" s="9" t="s">
        <v>31</v>
      </c>
      <c r="N17" s="11"/>
      <c r="O17" s="9"/>
      <c r="P17" s="11"/>
      <c r="Q17" s="11"/>
      <c r="R17" s="11"/>
    </row>
    <row r="18" spans="1:18">
      <c r="A18" s="17" t="s">
        <v>66</v>
      </c>
      <c r="B18" s="9" t="s">
        <v>67</v>
      </c>
      <c r="C18" s="9" t="s">
        <v>58</v>
      </c>
      <c r="D18" s="9" t="s">
        <v>59</v>
      </c>
      <c r="E18" s="10"/>
      <c r="F18" s="11">
        <v>373</v>
      </c>
      <c r="G18" s="11"/>
      <c r="H18" s="11"/>
      <c r="I18" s="11"/>
      <c r="J18" s="11"/>
      <c r="K18" s="11"/>
      <c r="L18" s="11"/>
      <c r="M18" s="9" t="s">
        <v>31</v>
      </c>
      <c r="N18" s="11"/>
      <c r="O18" s="9"/>
      <c r="P18" s="11"/>
      <c r="Q18" s="11"/>
      <c r="R18" s="11"/>
    </row>
    <row r="19" spans="1:18">
      <c r="A19" s="17" t="s">
        <v>68</v>
      </c>
      <c r="B19" s="9" t="s">
        <v>69</v>
      </c>
      <c r="C19" s="9" t="s">
        <v>58</v>
      </c>
      <c r="D19" s="9" t="s">
        <v>59</v>
      </c>
      <c r="E19" s="10"/>
      <c r="F19" s="11">
        <v>369</v>
      </c>
      <c r="G19" s="11"/>
      <c r="H19" s="11"/>
      <c r="I19" s="11"/>
      <c r="J19" s="11"/>
      <c r="K19" s="11"/>
      <c r="L19" s="11"/>
      <c r="M19" s="9" t="s">
        <v>31</v>
      </c>
      <c r="N19" s="11"/>
      <c r="O19" s="9"/>
      <c r="P19" s="11"/>
      <c r="Q19" s="11"/>
      <c r="R19" s="11"/>
    </row>
    <row r="20" spans="1:18">
      <c r="A20" s="17" t="s">
        <v>70</v>
      </c>
      <c r="B20" s="9" t="s">
        <v>71</v>
      </c>
      <c r="C20" s="9" t="s">
        <v>58</v>
      </c>
      <c r="D20" s="9" t="s">
        <v>59</v>
      </c>
      <c r="E20" s="10"/>
      <c r="F20" s="11">
        <v>366</v>
      </c>
      <c r="G20" s="11"/>
      <c r="H20" s="11"/>
      <c r="I20" s="11"/>
      <c r="J20" s="11"/>
      <c r="K20" s="11"/>
      <c r="L20" s="11"/>
      <c r="M20" s="9" t="s">
        <v>31</v>
      </c>
      <c r="N20" s="11"/>
      <c r="O20" s="9"/>
      <c r="P20" s="11"/>
      <c r="Q20" s="11"/>
      <c r="R20" s="11"/>
    </row>
    <row r="21" spans="1:18">
      <c r="A21" s="17" t="s">
        <v>72</v>
      </c>
      <c r="B21" s="9" t="s">
        <v>73</v>
      </c>
      <c r="C21" s="9" t="s">
        <v>58</v>
      </c>
      <c r="D21" s="9" t="s">
        <v>59</v>
      </c>
      <c r="E21" s="10"/>
      <c r="F21" s="11">
        <v>345</v>
      </c>
      <c r="G21" s="11"/>
      <c r="H21" s="11"/>
      <c r="I21" s="11"/>
      <c r="J21" s="11"/>
      <c r="K21" s="11"/>
      <c r="L21" s="11"/>
      <c r="M21" s="9" t="s">
        <v>31</v>
      </c>
      <c r="N21" s="11"/>
      <c r="O21" s="9"/>
      <c r="P21" s="11"/>
      <c r="Q21" s="11"/>
      <c r="R21" s="11"/>
    </row>
    <row r="22" spans="1:18">
      <c r="A22" s="17" t="s">
        <v>74</v>
      </c>
      <c r="B22" s="9" t="s">
        <v>75</v>
      </c>
      <c r="C22" s="9" t="s">
        <v>58</v>
      </c>
      <c r="D22" s="9" t="s">
        <v>59</v>
      </c>
      <c r="E22" s="10"/>
      <c r="F22" s="11">
        <v>344</v>
      </c>
      <c r="G22" s="11"/>
      <c r="H22" s="11"/>
      <c r="I22" s="11"/>
      <c r="J22" s="11"/>
      <c r="K22" s="11"/>
      <c r="L22" s="11"/>
      <c r="M22" s="9" t="s">
        <v>31</v>
      </c>
      <c r="N22" s="11"/>
      <c r="O22" s="9"/>
      <c r="P22" s="11"/>
      <c r="Q22" s="11"/>
      <c r="R22" s="11"/>
    </row>
    <row r="23" spans="1:18">
      <c r="A23" s="10" t="s">
        <v>76</v>
      </c>
      <c r="B23" s="9" t="s">
        <v>77</v>
      </c>
      <c r="C23" s="9" t="s">
        <v>78</v>
      </c>
      <c r="D23" s="11" t="s">
        <v>79</v>
      </c>
      <c r="E23" s="11"/>
      <c r="F23" s="11">
        <v>382</v>
      </c>
      <c r="G23" s="11">
        <v>91</v>
      </c>
      <c r="H23" s="11">
        <v>94.67</v>
      </c>
      <c r="I23" s="11">
        <v>93.9</v>
      </c>
      <c r="J23" s="11">
        <f>G23+H23+I23</f>
        <v>279.57</v>
      </c>
      <c r="K23" s="11">
        <f>F23+J23</f>
        <v>661.57</v>
      </c>
      <c r="L23" s="11">
        <v>1</v>
      </c>
      <c r="M23" s="11" t="s">
        <v>22</v>
      </c>
      <c r="N23" s="11" t="s">
        <v>78</v>
      </c>
      <c r="O23" s="9" t="s">
        <v>79</v>
      </c>
      <c r="P23" s="12" t="s">
        <v>23</v>
      </c>
      <c r="Q23" s="11" t="s">
        <v>24</v>
      </c>
      <c r="R23" s="14" t="s">
        <v>25</v>
      </c>
    </row>
    <row r="24" spans="1:18">
      <c r="A24" s="10" t="s">
        <v>80</v>
      </c>
      <c r="B24" s="9" t="s">
        <v>81</v>
      </c>
      <c r="C24" s="9" t="s">
        <v>78</v>
      </c>
      <c r="D24" s="11" t="s">
        <v>79</v>
      </c>
      <c r="E24" s="11"/>
      <c r="F24" s="11">
        <v>377</v>
      </c>
      <c r="G24" s="11">
        <v>85</v>
      </c>
      <c r="H24" s="11">
        <v>94.33</v>
      </c>
      <c r="I24" s="11">
        <v>93.6</v>
      </c>
      <c r="J24" s="11">
        <f>G24+H24+I24</f>
        <v>272.93</v>
      </c>
      <c r="K24" s="11">
        <f t="shared" ref="K24:K30" si="1">F24+J24</f>
        <v>649.93</v>
      </c>
      <c r="L24" s="11">
        <v>2</v>
      </c>
      <c r="M24" s="11" t="s">
        <v>22</v>
      </c>
      <c r="N24" s="11" t="s">
        <v>78</v>
      </c>
      <c r="O24" s="9" t="s">
        <v>79</v>
      </c>
      <c r="P24" s="12" t="s">
        <v>23</v>
      </c>
      <c r="Q24" s="11" t="s">
        <v>24</v>
      </c>
      <c r="R24" s="14" t="s">
        <v>25</v>
      </c>
    </row>
    <row r="25" spans="1:18">
      <c r="A25" s="19" t="s">
        <v>82</v>
      </c>
      <c r="B25" s="9" t="s">
        <v>83</v>
      </c>
      <c r="C25" s="9" t="s">
        <v>78</v>
      </c>
      <c r="D25" s="11" t="s">
        <v>79</v>
      </c>
      <c r="E25" s="11"/>
      <c r="F25" s="11">
        <v>349</v>
      </c>
      <c r="G25" s="11">
        <v>68</v>
      </c>
      <c r="H25" s="11">
        <v>84.83</v>
      </c>
      <c r="I25" s="11">
        <v>72.7</v>
      </c>
      <c r="J25" s="11">
        <f>G25+H25+I25</f>
        <v>225.53</v>
      </c>
      <c r="K25" s="11">
        <f t="shared" si="1"/>
        <v>574.53</v>
      </c>
      <c r="L25" s="11">
        <v>3</v>
      </c>
      <c r="M25" s="11" t="s">
        <v>28</v>
      </c>
      <c r="N25" s="11"/>
      <c r="O25" s="9"/>
      <c r="P25" s="11"/>
      <c r="Q25" s="11"/>
      <c r="R25" s="11"/>
    </row>
    <row r="26" spans="1:18">
      <c r="A26" s="10" t="s">
        <v>84</v>
      </c>
      <c r="B26" s="9" t="s">
        <v>85</v>
      </c>
      <c r="C26" s="9" t="s">
        <v>78</v>
      </c>
      <c r="D26" s="11" t="s">
        <v>79</v>
      </c>
      <c r="E26" s="11"/>
      <c r="F26" s="11">
        <v>346</v>
      </c>
      <c r="G26" s="11"/>
      <c r="H26" s="11"/>
      <c r="I26" s="11"/>
      <c r="J26" s="11"/>
      <c r="K26" s="11"/>
      <c r="L26" s="11"/>
      <c r="M26" s="9" t="s">
        <v>31</v>
      </c>
      <c r="N26" s="11"/>
      <c r="O26" s="9"/>
      <c r="P26" s="11"/>
      <c r="Q26" s="11"/>
      <c r="R26" s="11"/>
    </row>
    <row r="27" spans="1:18">
      <c r="A27" s="10" t="s">
        <v>86</v>
      </c>
      <c r="B27" s="9" t="s">
        <v>87</v>
      </c>
      <c r="C27" s="9" t="s">
        <v>78</v>
      </c>
      <c r="D27" s="11" t="s">
        <v>79</v>
      </c>
      <c r="E27" s="11"/>
      <c r="F27" s="11">
        <v>344</v>
      </c>
      <c r="G27" s="11"/>
      <c r="H27" s="11"/>
      <c r="I27" s="11"/>
      <c r="J27" s="11"/>
      <c r="K27" s="11"/>
      <c r="L27" s="11"/>
      <c r="M27" s="9" t="s">
        <v>31</v>
      </c>
      <c r="N27" s="11"/>
      <c r="O27" s="9"/>
      <c r="P27" s="11"/>
      <c r="Q27" s="11"/>
      <c r="R27" s="11"/>
    </row>
    <row r="28" spans="1:18">
      <c r="A28" s="10" t="s">
        <v>88</v>
      </c>
      <c r="B28" s="9" t="s">
        <v>89</v>
      </c>
      <c r="C28" s="9" t="s">
        <v>78</v>
      </c>
      <c r="D28" s="11" t="s">
        <v>79</v>
      </c>
      <c r="E28" s="11"/>
      <c r="F28" s="11">
        <v>379</v>
      </c>
      <c r="G28" s="11"/>
      <c r="H28" s="11"/>
      <c r="I28" s="11"/>
      <c r="J28" s="11"/>
      <c r="K28" s="11"/>
      <c r="L28" s="11"/>
      <c r="M28" s="9" t="s">
        <v>31</v>
      </c>
      <c r="N28" s="11"/>
      <c r="O28" s="9"/>
      <c r="P28" s="11"/>
      <c r="Q28" s="11"/>
      <c r="R28" s="11"/>
    </row>
    <row r="29" spans="1:18">
      <c r="A29" s="20" t="s">
        <v>90</v>
      </c>
      <c r="B29" s="9" t="s">
        <v>91</v>
      </c>
      <c r="C29" s="9" t="s">
        <v>92</v>
      </c>
      <c r="D29" s="11" t="s">
        <v>93</v>
      </c>
      <c r="E29" s="11"/>
      <c r="F29" s="11">
        <v>387</v>
      </c>
      <c r="G29" s="11">
        <v>85</v>
      </c>
      <c r="H29" s="11">
        <v>90</v>
      </c>
      <c r="I29" s="11">
        <v>90</v>
      </c>
      <c r="J29" s="11">
        <f>SUM(G29:I29)</f>
        <v>265</v>
      </c>
      <c r="K29" s="11">
        <f t="shared" si="1"/>
        <v>652</v>
      </c>
      <c r="L29" s="11">
        <v>1</v>
      </c>
      <c r="M29" s="11" t="s">
        <v>22</v>
      </c>
      <c r="N29" s="11" t="s">
        <v>92</v>
      </c>
      <c r="O29" s="9" t="s">
        <v>93</v>
      </c>
      <c r="P29" s="12" t="s">
        <v>23</v>
      </c>
      <c r="Q29" s="11" t="s">
        <v>24</v>
      </c>
      <c r="R29" s="14" t="s">
        <v>25</v>
      </c>
    </row>
    <row r="30" spans="1:18">
      <c r="A30" s="20" t="s">
        <v>94</v>
      </c>
      <c r="B30" s="9" t="s">
        <v>95</v>
      </c>
      <c r="C30" s="9" t="s">
        <v>92</v>
      </c>
      <c r="D30" s="11" t="s">
        <v>93</v>
      </c>
      <c r="E30" s="11"/>
      <c r="F30" s="11">
        <v>339</v>
      </c>
      <c r="G30" s="11">
        <v>78</v>
      </c>
      <c r="H30" s="11">
        <v>85</v>
      </c>
      <c r="I30" s="11">
        <v>85</v>
      </c>
      <c r="J30" s="11">
        <f>SUM(G30:I30)</f>
        <v>248</v>
      </c>
      <c r="K30" s="11">
        <f t="shared" si="1"/>
        <v>587</v>
      </c>
      <c r="L30" s="11">
        <v>2</v>
      </c>
      <c r="M30" s="11" t="s">
        <v>22</v>
      </c>
      <c r="N30" s="11" t="s">
        <v>92</v>
      </c>
      <c r="O30" s="9" t="s">
        <v>93</v>
      </c>
      <c r="P30" s="12" t="s">
        <v>23</v>
      </c>
      <c r="Q30" s="11" t="s">
        <v>24</v>
      </c>
      <c r="R30" s="14" t="s">
        <v>25</v>
      </c>
    </row>
    <row r="31" spans="1:18">
      <c r="A31" s="20" t="s">
        <v>96</v>
      </c>
      <c r="B31" s="9" t="s">
        <v>97</v>
      </c>
      <c r="C31" s="9" t="s">
        <v>92</v>
      </c>
      <c r="D31" s="11" t="s">
        <v>93</v>
      </c>
      <c r="E31" s="11"/>
      <c r="F31" s="11">
        <v>340</v>
      </c>
      <c r="G31" s="11">
        <v>76</v>
      </c>
      <c r="H31" s="11">
        <v>80</v>
      </c>
      <c r="I31" s="11">
        <v>76</v>
      </c>
      <c r="J31" s="11">
        <v>232</v>
      </c>
      <c r="K31" s="11">
        <v>572</v>
      </c>
      <c r="L31" s="11">
        <v>3</v>
      </c>
      <c r="M31" s="11" t="s">
        <v>28</v>
      </c>
      <c r="N31" s="11"/>
      <c r="O31" s="9"/>
      <c r="P31" s="11"/>
      <c r="Q31" s="11"/>
      <c r="R31" s="11"/>
    </row>
    <row r="32" spans="1:18">
      <c r="A32" s="11" t="s">
        <v>98</v>
      </c>
      <c r="B32" s="9" t="s">
        <v>99</v>
      </c>
      <c r="C32" s="9" t="s">
        <v>92</v>
      </c>
      <c r="D32" s="11" t="s">
        <v>93</v>
      </c>
      <c r="E32" s="11"/>
      <c r="F32" s="11">
        <v>355</v>
      </c>
      <c r="G32" s="11"/>
      <c r="H32" s="11"/>
      <c r="I32" s="11"/>
      <c r="J32" s="11"/>
      <c r="K32" s="11"/>
      <c r="L32" s="11"/>
      <c r="M32" s="9" t="s">
        <v>31</v>
      </c>
      <c r="N32" s="11"/>
      <c r="O32" s="9"/>
      <c r="P32" s="11"/>
      <c r="Q32" s="11"/>
      <c r="R32" s="11"/>
    </row>
    <row r="33" spans="1:18">
      <c r="A33" s="11" t="s">
        <v>100</v>
      </c>
      <c r="B33" s="9" t="s">
        <v>101</v>
      </c>
      <c r="C33" s="9" t="s">
        <v>92</v>
      </c>
      <c r="D33" s="11" t="s">
        <v>93</v>
      </c>
      <c r="E33" s="11"/>
      <c r="F33" s="11">
        <v>360</v>
      </c>
      <c r="G33" s="11"/>
      <c r="H33" s="11"/>
      <c r="I33" s="11"/>
      <c r="J33" s="11"/>
      <c r="K33" s="11"/>
      <c r="L33" s="11"/>
      <c r="M33" s="9" t="s">
        <v>31</v>
      </c>
      <c r="N33" s="11"/>
      <c r="O33" s="9"/>
      <c r="P33" s="11"/>
      <c r="Q33" s="11"/>
      <c r="R33" s="11"/>
    </row>
    <row r="34" spans="1:18">
      <c r="A34" s="11" t="s">
        <v>102</v>
      </c>
      <c r="B34" s="9" t="s">
        <v>103</v>
      </c>
      <c r="C34" s="9" t="s">
        <v>92</v>
      </c>
      <c r="D34" s="11" t="s">
        <v>93</v>
      </c>
      <c r="E34" s="11"/>
      <c r="F34" s="11">
        <v>369</v>
      </c>
      <c r="G34" s="11"/>
      <c r="H34" s="11"/>
      <c r="I34" s="11"/>
      <c r="J34" s="11"/>
      <c r="K34" s="11"/>
      <c r="L34" s="11"/>
      <c r="M34" s="9" t="s">
        <v>31</v>
      </c>
      <c r="N34" s="11"/>
      <c r="O34" s="9"/>
      <c r="P34" s="11"/>
      <c r="Q34" s="11"/>
      <c r="R34" s="11"/>
    </row>
    <row r="35" spans="1:18">
      <c r="A35" s="11" t="s">
        <v>104</v>
      </c>
      <c r="B35" s="9" t="s">
        <v>105</v>
      </c>
      <c r="C35" s="9" t="s">
        <v>92</v>
      </c>
      <c r="D35" s="11" t="s">
        <v>93</v>
      </c>
      <c r="E35" s="11"/>
      <c r="F35" s="11">
        <v>341</v>
      </c>
      <c r="G35" s="11"/>
      <c r="H35" s="11"/>
      <c r="I35" s="11"/>
      <c r="J35" s="11"/>
      <c r="K35" s="11"/>
      <c r="L35" s="11"/>
      <c r="M35" s="9" t="s">
        <v>31</v>
      </c>
      <c r="N35" s="11"/>
      <c r="O35" s="9"/>
      <c r="P35" s="11"/>
      <c r="Q35" s="11"/>
      <c r="R35" s="11"/>
    </row>
    <row r="36" spans="1:18">
      <c r="A36" s="11" t="s">
        <v>106</v>
      </c>
      <c r="B36" s="9" t="s">
        <v>107</v>
      </c>
      <c r="C36" s="9" t="s">
        <v>92</v>
      </c>
      <c r="D36" s="11" t="s">
        <v>93</v>
      </c>
      <c r="E36" s="11"/>
      <c r="F36" s="11">
        <v>361</v>
      </c>
      <c r="G36" s="11"/>
      <c r="H36" s="11"/>
      <c r="I36" s="11"/>
      <c r="J36" s="11"/>
      <c r="K36" s="11"/>
      <c r="L36" s="11"/>
      <c r="M36" s="9" t="s">
        <v>31</v>
      </c>
      <c r="N36" s="11"/>
      <c r="O36" s="9"/>
      <c r="P36" s="11"/>
      <c r="Q36" s="11"/>
      <c r="R36" s="11"/>
    </row>
    <row r="37" spans="1:18">
      <c r="A37" s="11" t="s">
        <v>108</v>
      </c>
      <c r="B37" s="9" t="s">
        <v>109</v>
      </c>
      <c r="C37" s="9" t="s">
        <v>92</v>
      </c>
      <c r="D37" s="11" t="s">
        <v>93</v>
      </c>
      <c r="E37" s="11"/>
      <c r="F37" s="11">
        <v>354</v>
      </c>
      <c r="G37" s="11"/>
      <c r="H37" s="11"/>
      <c r="I37" s="11"/>
      <c r="J37" s="11"/>
      <c r="K37" s="11"/>
      <c r="L37" s="11"/>
      <c r="M37" s="9" t="s">
        <v>31</v>
      </c>
      <c r="N37" s="11"/>
      <c r="O37" s="9"/>
      <c r="P37" s="11"/>
      <c r="Q37" s="11"/>
      <c r="R37" s="11"/>
    </row>
    <row r="38" ht="28" spans="1:18">
      <c r="A38" s="21" t="s">
        <v>110</v>
      </c>
      <c r="B38" s="9" t="s">
        <v>111</v>
      </c>
      <c r="C38" s="9">
        <v>105122</v>
      </c>
      <c r="D38" s="11" t="s">
        <v>112</v>
      </c>
      <c r="E38" s="11"/>
      <c r="F38" s="11">
        <v>377</v>
      </c>
      <c r="G38" s="11">
        <v>71</v>
      </c>
      <c r="H38" s="11">
        <v>87.6</v>
      </c>
      <c r="I38" s="11">
        <v>91.3</v>
      </c>
      <c r="J38" s="11">
        <f>G38+H38+I38</f>
        <v>249.9</v>
      </c>
      <c r="K38" s="11">
        <f t="shared" ref="K38:K40" si="2">F38+J38</f>
        <v>626.9</v>
      </c>
      <c r="L38" s="11">
        <v>1</v>
      </c>
      <c r="M38" s="11" t="s">
        <v>22</v>
      </c>
      <c r="N38" s="11">
        <v>105122</v>
      </c>
      <c r="O38" s="9" t="s">
        <v>112</v>
      </c>
      <c r="P38" s="12" t="s">
        <v>23</v>
      </c>
      <c r="Q38" s="11" t="s">
        <v>24</v>
      </c>
      <c r="R38" s="14" t="s">
        <v>25</v>
      </c>
    </row>
    <row r="39" ht="28" spans="1:18">
      <c r="A39" s="21" t="s">
        <v>113</v>
      </c>
      <c r="B39" s="9" t="s">
        <v>114</v>
      </c>
      <c r="C39" s="9">
        <v>105122</v>
      </c>
      <c r="D39" s="11" t="s">
        <v>112</v>
      </c>
      <c r="E39" s="11"/>
      <c r="F39" s="11">
        <v>373</v>
      </c>
      <c r="G39" s="11">
        <v>66.5</v>
      </c>
      <c r="H39" s="11">
        <v>89.2</v>
      </c>
      <c r="I39" s="11">
        <v>79.45</v>
      </c>
      <c r="J39" s="11">
        <f>G39+H39+I39</f>
        <v>235.15</v>
      </c>
      <c r="K39" s="11">
        <f t="shared" si="2"/>
        <v>608.15</v>
      </c>
      <c r="L39" s="11">
        <v>2</v>
      </c>
      <c r="M39" s="11" t="s">
        <v>22</v>
      </c>
      <c r="N39" s="11">
        <v>105122</v>
      </c>
      <c r="O39" s="9" t="s">
        <v>112</v>
      </c>
      <c r="P39" s="12" t="s">
        <v>23</v>
      </c>
      <c r="Q39" s="11" t="s">
        <v>24</v>
      </c>
      <c r="R39" s="14" t="s">
        <v>25</v>
      </c>
    </row>
    <row r="40" spans="1:18">
      <c r="A40" s="22" t="s">
        <v>115</v>
      </c>
      <c r="B40" s="9" t="s">
        <v>116</v>
      </c>
      <c r="C40" s="9">
        <v>105122</v>
      </c>
      <c r="D40" s="11" t="s">
        <v>112</v>
      </c>
      <c r="E40" s="11"/>
      <c r="F40" s="11">
        <v>378</v>
      </c>
      <c r="G40" s="11">
        <v>68</v>
      </c>
      <c r="H40" s="11">
        <v>70.4</v>
      </c>
      <c r="I40" s="11">
        <v>73.3</v>
      </c>
      <c r="J40" s="11">
        <v>211.7</v>
      </c>
      <c r="K40" s="11">
        <f t="shared" si="2"/>
        <v>589.7</v>
      </c>
      <c r="L40" s="11">
        <v>3</v>
      </c>
      <c r="M40" s="11" t="s">
        <v>28</v>
      </c>
      <c r="N40" s="11"/>
      <c r="O40" s="9"/>
      <c r="P40" s="11"/>
      <c r="Q40" s="11"/>
      <c r="R40" s="11"/>
    </row>
    <row r="41" spans="1:18">
      <c r="A41" s="21" t="s">
        <v>117</v>
      </c>
      <c r="B41" s="21" t="s">
        <v>118</v>
      </c>
      <c r="C41" s="11">
        <v>105122</v>
      </c>
      <c r="D41" s="11" t="s">
        <v>112</v>
      </c>
      <c r="E41" s="11"/>
      <c r="F41" s="11">
        <v>394</v>
      </c>
      <c r="G41" s="11"/>
      <c r="H41" s="11"/>
      <c r="I41" s="11"/>
      <c r="J41" s="11"/>
      <c r="K41" s="11"/>
      <c r="L41" s="11"/>
      <c r="M41" s="26" t="s">
        <v>31</v>
      </c>
      <c r="N41" s="11"/>
      <c r="O41" s="9"/>
      <c r="P41" s="11"/>
      <c r="Q41" s="11"/>
      <c r="R41" s="11"/>
    </row>
    <row r="42" spans="1:18">
      <c r="A42" s="21" t="s">
        <v>119</v>
      </c>
      <c r="B42" s="21" t="s">
        <v>120</v>
      </c>
      <c r="C42" s="11">
        <v>105122</v>
      </c>
      <c r="D42" s="11" t="s">
        <v>112</v>
      </c>
      <c r="E42" s="11"/>
      <c r="F42" s="11">
        <v>378</v>
      </c>
      <c r="G42" s="11"/>
      <c r="H42" s="11"/>
      <c r="I42" s="11"/>
      <c r="J42" s="11"/>
      <c r="K42" s="11"/>
      <c r="L42" s="11"/>
      <c r="M42" s="26" t="s">
        <v>31</v>
      </c>
      <c r="N42" s="11"/>
      <c r="O42" s="9"/>
      <c r="P42" s="11"/>
      <c r="Q42" s="11"/>
      <c r="R42" s="11"/>
    </row>
    <row r="43" spans="1:18">
      <c r="A43" s="21" t="s">
        <v>121</v>
      </c>
      <c r="B43" s="21" t="s">
        <v>122</v>
      </c>
      <c r="C43" s="11">
        <v>105122</v>
      </c>
      <c r="D43" s="11" t="s">
        <v>112</v>
      </c>
      <c r="E43" s="11"/>
      <c r="F43" s="11">
        <v>375</v>
      </c>
      <c r="G43" s="11"/>
      <c r="H43" s="11"/>
      <c r="I43" s="11"/>
      <c r="J43" s="11"/>
      <c r="K43" s="11"/>
      <c r="L43" s="11"/>
      <c r="M43" s="11" t="s">
        <v>31</v>
      </c>
      <c r="N43" s="11"/>
      <c r="O43" s="9"/>
      <c r="P43" s="11"/>
      <c r="Q43" s="11"/>
      <c r="R43" s="11"/>
    </row>
    <row r="44" spans="1:17">
      <c r="A44" s="23"/>
      <c r="B44" s="23"/>
      <c r="C44" s="23"/>
      <c r="D44" s="24"/>
      <c r="E44" s="4"/>
      <c r="F44" s="23"/>
      <c r="G44" s="23"/>
      <c r="H44" s="23"/>
      <c r="I44" s="23"/>
      <c r="J44" s="23"/>
      <c r="K44" s="23"/>
      <c r="L44" s="23"/>
      <c r="M44" s="23"/>
      <c r="N44" s="23"/>
      <c r="O44" s="24"/>
      <c r="P44" s="23"/>
      <c r="Q44" s="23"/>
    </row>
    <row r="45" spans="1:17">
      <c r="A45" s="23"/>
      <c r="B45" s="23"/>
      <c r="C45" s="23"/>
      <c r="D45" s="24"/>
      <c r="E45" s="4"/>
      <c r="F45" s="23"/>
      <c r="G45" s="23"/>
      <c r="H45" s="23"/>
      <c r="I45" s="23"/>
      <c r="J45" s="23"/>
      <c r="K45" s="23"/>
      <c r="L45" s="23"/>
      <c r="M45" s="23"/>
      <c r="N45" s="23"/>
      <c r="O45" s="24"/>
      <c r="P45" s="23"/>
      <c r="Q45" s="23"/>
    </row>
    <row r="46" spans="1:17">
      <c r="A46" s="23"/>
      <c r="B46" s="23"/>
      <c r="C46" s="23"/>
      <c r="D46" s="24"/>
      <c r="E46" s="4"/>
      <c r="F46" s="23"/>
      <c r="G46" s="23"/>
      <c r="H46" s="23"/>
      <c r="I46" s="23"/>
      <c r="J46" s="23"/>
      <c r="K46" s="23"/>
      <c r="L46" s="23"/>
      <c r="M46" s="23"/>
      <c r="N46" s="23"/>
      <c r="O46" s="24"/>
      <c r="P46" s="23"/>
      <c r="Q46" s="23"/>
    </row>
    <row r="47" spans="1:17">
      <c r="A47" s="23"/>
      <c r="B47" s="23"/>
      <c r="C47" s="23"/>
      <c r="D47" s="24"/>
      <c r="E47" s="4"/>
      <c r="F47" s="23"/>
      <c r="G47" s="23"/>
      <c r="H47" s="23"/>
      <c r="I47" s="23"/>
      <c r="J47" s="23"/>
      <c r="K47" s="23"/>
      <c r="L47" s="23"/>
      <c r="M47" s="23"/>
      <c r="N47" s="23"/>
      <c r="O47" s="24"/>
      <c r="P47" s="23"/>
      <c r="Q47" s="23"/>
    </row>
    <row r="48" spans="1:17">
      <c r="A48" s="23"/>
      <c r="B48" s="23"/>
      <c r="C48" s="23"/>
      <c r="D48" s="24"/>
      <c r="E48" s="4"/>
      <c r="F48" s="23"/>
      <c r="G48" s="23"/>
      <c r="H48" s="23"/>
      <c r="I48" s="23"/>
      <c r="J48" s="23"/>
      <c r="K48" s="23"/>
      <c r="L48" s="23"/>
      <c r="M48" s="23"/>
      <c r="N48" s="23"/>
      <c r="O48" s="24"/>
      <c r="P48" s="23"/>
      <c r="Q48" s="23"/>
    </row>
    <row r="49" spans="1:17">
      <c r="A49" s="23"/>
      <c r="B49" s="23"/>
      <c r="C49" s="23"/>
      <c r="D49" s="24"/>
      <c r="E49" s="4"/>
      <c r="F49" s="23"/>
      <c r="G49" s="23"/>
      <c r="H49" s="23"/>
      <c r="I49" s="23"/>
      <c r="J49" s="23"/>
      <c r="K49" s="23"/>
      <c r="L49" s="23"/>
      <c r="M49" s="23"/>
      <c r="N49" s="23"/>
      <c r="O49" s="24"/>
      <c r="P49" s="23"/>
      <c r="Q49" s="23"/>
    </row>
    <row r="50" spans="1:17">
      <c r="A50" s="23"/>
      <c r="B50" s="23"/>
      <c r="C50" s="23"/>
      <c r="D50" s="24"/>
      <c r="E50" s="4"/>
      <c r="F50" s="23"/>
      <c r="G50" s="23"/>
      <c r="H50" s="23"/>
      <c r="I50" s="23"/>
      <c r="J50" s="23"/>
      <c r="K50" s="23"/>
      <c r="L50" s="23"/>
      <c r="M50" s="23"/>
      <c r="N50" s="23"/>
      <c r="O50" s="24"/>
      <c r="P50" s="23"/>
      <c r="Q50" s="23"/>
    </row>
    <row r="51" spans="1:17">
      <c r="A51" s="23"/>
      <c r="B51" s="23"/>
      <c r="C51" s="23"/>
      <c r="D51" s="24"/>
      <c r="E51" s="4"/>
      <c r="F51" s="23"/>
      <c r="G51" s="23"/>
      <c r="H51" s="23"/>
      <c r="I51" s="23"/>
      <c r="J51" s="23"/>
      <c r="K51" s="23"/>
      <c r="L51" s="23"/>
      <c r="M51" s="23"/>
      <c r="N51" s="23"/>
      <c r="O51" s="24"/>
      <c r="P51" s="23"/>
      <c r="Q51" s="23"/>
    </row>
    <row r="52" spans="1:17">
      <c r="A52" s="23"/>
      <c r="B52" s="23"/>
      <c r="C52" s="23"/>
      <c r="D52" s="24"/>
      <c r="E52" s="4"/>
      <c r="F52" s="23"/>
      <c r="G52" s="23"/>
      <c r="H52" s="23"/>
      <c r="I52" s="23"/>
      <c r="J52" s="23"/>
      <c r="K52" s="23"/>
      <c r="L52" s="23"/>
      <c r="M52" s="23"/>
      <c r="N52" s="23"/>
      <c r="O52" s="24"/>
      <c r="P52" s="23"/>
      <c r="Q52" s="23"/>
    </row>
    <row r="53" spans="1:17">
      <c r="A53" s="23"/>
      <c r="B53" s="23"/>
      <c r="C53" s="23"/>
      <c r="D53" s="24"/>
      <c r="E53" s="4"/>
      <c r="F53" s="23"/>
      <c r="G53" s="23"/>
      <c r="H53" s="23"/>
      <c r="I53" s="23"/>
      <c r="J53" s="23"/>
      <c r="K53" s="23"/>
      <c r="L53" s="23"/>
      <c r="M53" s="23"/>
      <c r="N53" s="23"/>
      <c r="O53" s="24"/>
      <c r="P53" s="23"/>
      <c r="Q53" s="23"/>
    </row>
    <row r="54" spans="1:17">
      <c r="A54" s="23"/>
      <c r="B54" s="23"/>
      <c r="C54" s="23"/>
      <c r="D54" s="24"/>
      <c r="E54" s="4"/>
      <c r="F54" s="23"/>
      <c r="G54" s="23"/>
      <c r="H54" s="23"/>
      <c r="I54" s="23"/>
      <c r="J54" s="23"/>
      <c r="K54" s="23"/>
      <c r="L54" s="23"/>
      <c r="M54" s="23"/>
      <c r="N54" s="23"/>
      <c r="O54" s="24"/>
      <c r="P54" s="23"/>
      <c r="Q54" s="23"/>
    </row>
    <row r="55" spans="1:17">
      <c r="A55" s="23"/>
      <c r="B55" s="23"/>
      <c r="C55" s="23"/>
      <c r="D55" s="24"/>
      <c r="E55" s="4"/>
      <c r="F55" s="23"/>
      <c r="G55" s="23"/>
      <c r="H55" s="23"/>
      <c r="I55" s="23"/>
      <c r="J55" s="23"/>
      <c r="K55" s="23"/>
      <c r="L55" s="23"/>
      <c r="M55" s="23"/>
      <c r="N55" s="23"/>
      <c r="O55" s="24"/>
      <c r="P55" s="23"/>
      <c r="Q55" s="23"/>
    </row>
    <row r="56" spans="1:17">
      <c r="A56" s="23"/>
      <c r="B56" s="23"/>
      <c r="C56" s="23"/>
      <c r="D56" s="24"/>
      <c r="E56" s="4"/>
      <c r="F56" s="23"/>
      <c r="G56" s="23"/>
      <c r="H56" s="23"/>
      <c r="I56" s="23"/>
      <c r="J56" s="23"/>
      <c r="K56" s="23"/>
      <c r="L56" s="23"/>
      <c r="M56" s="23"/>
      <c r="N56" s="23"/>
      <c r="O56" s="24"/>
      <c r="P56" s="23"/>
      <c r="Q56" s="23"/>
    </row>
    <row r="57" spans="1:17">
      <c r="A57" s="23"/>
      <c r="B57" s="23"/>
      <c r="C57" s="23"/>
      <c r="D57" s="24"/>
      <c r="E57" s="4"/>
      <c r="F57" s="23"/>
      <c r="G57" s="23"/>
      <c r="H57" s="23"/>
      <c r="I57" s="23"/>
      <c r="J57" s="23"/>
      <c r="K57" s="23"/>
      <c r="L57" s="23"/>
      <c r="M57" s="23"/>
      <c r="N57" s="23"/>
      <c r="O57" s="24"/>
      <c r="P57" s="23"/>
      <c r="Q57" s="23"/>
    </row>
    <row r="58" spans="1:17">
      <c r="A58" s="23"/>
      <c r="B58" s="23"/>
      <c r="C58" s="23"/>
      <c r="D58" s="24"/>
      <c r="E58" s="4"/>
      <c r="F58" s="23"/>
      <c r="G58" s="23"/>
      <c r="H58" s="23"/>
      <c r="I58" s="23"/>
      <c r="J58" s="23"/>
      <c r="K58" s="23"/>
      <c r="L58" s="23"/>
      <c r="M58" s="23"/>
      <c r="N58" s="23"/>
      <c r="O58" s="24"/>
      <c r="P58" s="23"/>
      <c r="Q58" s="23"/>
    </row>
    <row r="59" spans="1:17">
      <c r="A59" s="23"/>
      <c r="B59" s="23"/>
      <c r="C59" s="23"/>
      <c r="D59" s="24"/>
      <c r="E59" s="4"/>
      <c r="F59" s="23"/>
      <c r="G59" s="23"/>
      <c r="H59" s="23"/>
      <c r="I59" s="23"/>
      <c r="J59" s="23"/>
      <c r="K59" s="23"/>
      <c r="L59" s="23"/>
      <c r="M59" s="23"/>
      <c r="N59" s="23"/>
      <c r="O59" s="24"/>
      <c r="P59" s="23"/>
      <c r="Q59" s="23"/>
    </row>
    <row r="60" spans="1:17">
      <c r="A60" s="23"/>
      <c r="B60" s="23"/>
      <c r="C60" s="23"/>
      <c r="D60" s="24"/>
      <c r="E60" s="4"/>
      <c r="F60" s="23"/>
      <c r="G60" s="23"/>
      <c r="H60" s="23"/>
      <c r="I60" s="23"/>
      <c r="J60" s="23"/>
      <c r="K60" s="23"/>
      <c r="L60" s="23"/>
      <c r="M60" s="23"/>
      <c r="N60" s="23"/>
      <c r="O60" s="24"/>
      <c r="P60" s="23"/>
      <c r="Q60" s="23"/>
    </row>
    <row r="61" spans="1:17">
      <c r="A61" s="23"/>
      <c r="B61" s="23"/>
      <c r="C61" s="23"/>
      <c r="D61" s="24"/>
      <c r="E61" s="4"/>
      <c r="F61" s="23"/>
      <c r="G61" s="23"/>
      <c r="H61" s="23"/>
      <c r="I61" s="23"/>
      <c r="J61" s="23"/>
      <c r="K61" s="23"/>
      <c r="L61" s="23"/>
      <c r="M61" s="23"/>
      <c r="N61" s="23"/>
      <c r="O61" s="24"/>
      <c r="P61" s="23"/>
      <c r="Q61" s="23"/>
    </row>
    <row r="62" spans="1:17">
      <c r="A62" s="23"/>
      <c r="B62" s="23"/>
      <c r="C62" s="23"/>
      <c r="D62" s="24"/>
      <c r="E62" s="4"/>
      <c r="F62" s="23"/>
      <c r="G62" s="23"/>
      <c r="H62" s="23"/>
      <c r="I62" s="23"/>
      <c r="J62" s="23"/>
      <c r="K62" s="23"/>
      <c r="L62" s="23"/>
      <c r="M62" s="23"/>
      <c r="N62" s="23"/>
      <c r="O62" s="24"/>
      <c r="P62" s="23"/>
      <c r="Q62" s="23"/>
    </row>
    <row r="63" spans="1:17">
      <c r="A63" s="23"/>
      <c r="B63" s="23"/>
      <c r="C63" s="23"/>
      <c r="D63" s="24"/>
      <c r="E63" s="4"/>
      <c r="F63" s="23"/>
      <c r="G63" s="23"/>
      <c r="H63" s="23"/>
      <c r="I63" s="23"/>
      <c r="J63" s="23"/>
      <c r="K63" s="23"/>
      <c r="L63" s="23"/>
      <c r="M63" s="23"/>
      <c r="N63" s="23"/>
      <c r="O63" s="24"/>
      <c r="P63" s="23"/>
      <c r="Q63" s="23"/>
    </row>
    <row r="64" spans="1:17">
      <c r="A64" s="23"/>
      <c r="B64" s="23"/>
      <c r="C64" s="23"/>
      <c r="D64" s="24"/>
      <c r="E64" s="4"/>
      <c r="F64" s="23"/>
      <c r="G64" s="23"/>
      <c r="H64" s="23"/>
      <c r="I64" s="23"/>
      <c r="J64" s="23"/>
      <c r="K64" s="23"/>
      <c r="L64" s="23"/>
      <c r="M64" s="23"/>
      <c r="N64" s="23"/>
      <c r="O64" s="24"/>
      <c r="P64" s="23"/>
      <c r="Q64" s="23"/>
    </row>
    <row r="65" spans="1:17">
      <c r="A65" s="23"/>
      <c r="B65" s="23"/>
      <c r="C65" s="23"/>
      <c r="D65" s="24"/>
      <c r="E65" s="4"/>
      <c r="F65" s="23"/>
      <c r="G65" s="23"/>
      <c r="H65" s="23"/>
      <c r="I65" s="23"/>
      <c r="J65" s="23"/>
      <c r="K65" s="23"/>
      <c r="L65" s="23"/>
      <c r="M65" s="23"/>
      <c r="N65" s="23"/>
      <c r="O65" s="24"/>
      <c r="P65" s="23"/>
      <c r="Q65" s="23"/>
    </row>
    <row r="66" spans="1:17">
      <c r="A66" s="23"/>
      <c r="B66" s="23"/>
      <c r="C66" s="23"/>
      <c r="D66" s="24"/>
      <c r="E66" s="4"/>
      <c r="F66" s="23"/>
      <c r="G66" s="23"/>
      <c r="H66" s="23"/>
      <c r="I66" s="23"/>
      <c r="J66" s="23"/>
      <c r="K66" s="23"/>
      <c r="L66" s="23"/>
      <c r="M66" s="23"/>
      <c r="N66" s="23"/>
      <c r="O66" s="24"/>
      <c r="P66" s="23"/>
      <c r="Q66" s="23"/>
    </row>
    <row r="67" spans="1:17">
      <c r="A67" s="23"/>
      <c r="B67" s="23"/>
      <c r="C67" s="23"/>
      <c r="D67" s="24"/>
      <c r="E67" s="4"/>
      <c r="F67" s="23"/>
      <c r="G67" s="23"/>
      <c r="H67" s="23"/>
      <c r="I67" s="23"/>
      <c r="J67" s="23"/>
      <c r="K67" s="23"/>
      <c r="L67" s="23"/>
      <c r="M67" s="23"/>
      <c r="N67" s="23"/>
      <c r="O67" s="24"/>
      <c r="P67" s="23"/>
      <c r="Q67" s="23"/>
    </row>
    <row r="68" spans="4:4">
      <c r="D68" s="3"/>
    </row>
    <row r="69" spans="4:4">
      <c r="D69" s="3"/>
    </row>
    <row r="70" spans="4:4">
      <c r="D70" s="3"/>
    </row>
    <row r="71" spans="4:4">
      <c r="D71" s="3"/>
    </row>
    <row r="72" spans="4:4">
      <c r="D72" s="3"/>
    </row>
    <row r="73" spans="4:4">
      <c r="D73" s="3"/>
    </row>
    <row r="74" spans="4:4">
      <c r="D74" s="3"/>
    </row>
    <row r="75" spans="1:18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4"/>
      <c r="P75" s="23"/>
      <c r="Q75" s="23"/>
      <c r="R75" s="24"/>
    </row>
    <row r="76" spans="1:18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4"/>
      <c r="P76" s="23"/>
      <c r="Q76" s="23"/>
      <c r="R76" s="24"/>
    </row>
    <row r="77" spans="1:18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4"/>
      <c r="P77" s="23"/>
      <c r="Q77" s="23"/>
      <c r="R77" s="24"/>
    </row>
    <row r="78" spans="1:18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4"/>
      <c r="P78" s="23"/>
      <c r="Q78" s="23"/>
      <c r="R78" s="24"/>
    </row>
    <row r="79" spans="1:18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4"/>
      <c r="P79" s="23"/>
      <c r="Q79" s="23"/>
      <c r="R79" s="24"/>
    </row>
    <row r="80" spans="1:18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4"/>
      <c r="P80" s="23"/>
      <c r="Q80" s="23"/>
      <c r="R80" s="24"/>
    </row>
    <row r="81" spans="1:18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4"/>
      <c r="P81" s="23"/>
      <c r="Q81" s="23"/>
      <c r="R81" s="24"/>
    </row>
    <row r="82" spans="1:18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4"/>
      <c r="P82" s="23"/>
      <c r="Q82" s="23"/>
      <c r="R82" s="24"/>
    </row>
    <row r="83" spans="1:18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4"/>
      <c r="P83" s="23"/>
      <c r="Q83" s="23"/>
      <c r="R83" s="24"/>
    </row>
    <row r="84" spans="4:4">
      <c r="D84" s="3"/>
    </row>
    <row r="85" spans="4:4">
      <c r="D85" s="3"/>
    </row>
    <row r="86" spans="4:4">
      <c r="D86" s="3"/>
    </row>
    <row r="87" spans="4:4">
      <c r="D87" s="3"/>
    </row>
    <row r="88" spans="4:4">
      <c r="D88" s="3"/>
    </row>
    <row r="89" spans="4:4">
      <c r="D89" s="3"/>
    </row>
    <row r="90" spans="4:4">
      <c r="D90" s="3"/>
    </row>
    <row r="91" spans="4:4">
      <c r="D91" s="3"/>
    </row>
    <row r="92" spans="4:4">
      <c r="D92" s="3"/>
    </row>
    <row r="93" spans="4:4">
      <c r="D93" s="3"/>
    </row>
    <row r="94" spans="4:4">
      <c r="D94" s="3"/>
    </row>
    <row r="95" spans="4:4">
      <c r="D95" s="3"/>
    </row>
    <row r="96" spans="4:4">
      <c r="D96" s="3"/>
    </row>
    <row r="97" spans="4:4">
      <c r="D97" s="3"/>
    </row>
    <row r="98" spans="4:4">
      <c r="D98" s="3"/>
    </row>
    <row r="99" spans="4:4">
      <c r="D99" s="3"/>
    </row>
    <row r="100" spans="4:9">
      <c r="D100" s="3"/>
      <c r="I100" s="23"/>
    </row>
    <row r="101" spans="4:4">
      <c r="D101" s="3"/>
    </row>
    <row r="102" spans="1:5">
      <c r="A102" s="27"/>
      <c r="D102" s="3"/>
      <c r="E102" s="4"/>
    </row>
    <row r="103" spans="1:14">
      <c r="A103" s="27"/>
      <c r="C103" s="4"/>
      <c r="E103" s="4"/>
      <c r="N103" s="4"/>
    </row>
    <row r="106" spans="1:18">
      <c r="A106" s="27"/>
      <c r="C106" s="4"/>
      <c r="E106" s="4"/>
      <c r="N106" s="4"/>
      <c r="R106" s="24"/>
    </row>
    <row r="107" spans="1:18">
      <c r="A107" s="27"/>
      <c r="D107" s="3"/>
      <c r="E107" s="4"/>
      <c r="R107" s="24"/>
    </row>
    <row r="108" spans="1:17">
      <c r="A108" s="27"/>
      <c r="C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P108" s="4"/>
      <c r="Q108" s="4"/>
    </row>
    <row r="109" spans="1:17">
      <c r="A109" s="27"/>
      <c r="C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P109" s="4"/>
      <c r="Q109" s="4"/>
    </row>
    <row r="110" spans="1:17">
      <c r="A110" s="27"/>
      <c r="C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P110" s="4"/>
      <c r="Q110" s="4"/>
    </row>
    <row r="111" spans="1:17">
      <c r="A111" s="27"/>
      <c r="C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P111" s="4"/>
      <c r="Q111" s="4"/>
    </row>
    <row r="112" spans="1:17">
      <c r="A112" s="27"/>
      <c r="C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P112" s="4"/>
      <c r="Q112" s="4"/>
    </row>
    <row r="113" spans="1:17">
      <c r="A113" s="27"/>
      <c r="C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P113" s="4"/>
      <c r="Q113" s="4"/>
    </row>
    <row r="114" spans="1:17">
      <c r="A114" s="27"/>
      <c r="C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P114" s="4"/>
      <c r="Q114" s="4"/>
    </row>
    <row r="115" spans="1:17">
      <c r="A115" s="27"/>
      <c r="C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P115" s="4"/>
      <c r="Q115" s="4"/>
    </row>
    <row r="116" spans="1:17">
      <c r="A116" s="27"/>
      <c r="C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P116" s="4"/>
      <c r="Q116" s="4"/>
    </row>
    <row r="117" spans="1:17">
      <c r="A117" s="27"/>
      <c r="C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P117" s="4"/>
      <c r="Q117" s="4"/>
    </row>
    <row r="118" spans="4:4">
      <c r="D118" s="3"/>
    </row>
    <row r="119" spans="4:4">
      <c r="D119" s="3"/>
    </row>
    <row r="120" spans="4:4">
      <c r="D120" s="3"/>
    </row>
    <row r="121" spans="4:18">
      <c r="D121" s="3"/>
      <c r="R121" s="3"/>
    </row>
    <row r="129" spans="5:5">
      <c r="E129" s="4"/>
    </row>
    <row r="130" spans="5:5">
      <c r="E130" s="4"/>
    </row>
    <row r="131" spans="5:5">
      <c r="E131" s="4"/>
    </row>
    <row r="132" spans="4:18">
      <c r="D132" s="3"/>
      <c r="R132" s="3"/>
    </row>
    <row r="133" spans="4:18">
      <c r="D133" s="3"/>
      <c r="R133" s="3"/>
    </row>
    <row r="134" spans="4:18">
      <c r="D134" s="3"/>
      <c r="R134" s="3"/>
    </row>
    <row r="135" spans="4:18">
      <c r="D135" s="3"/>
      <c r="E135" s="4"/>
      <c r="R135" s="3"/>
    </row>
    <row r="136" spans="4:18">
      <c r="D136" s="3"/>
      <c r="E136" s="4"/>
      <c r="R136" s="3"/>
    </row>
    <row r="137" spans="4:18">
      <c r="D137" s="3"/>
      <c r="E137" s="4"/>
      <c r="R137" s="3"/>
    </row>
    <row r="138" spans="1:17">
      <c r="A138" s="27"/>
      <c r="B138" s="28"/>
      <c r="C138" s="28"/>
      <c r="E138" s="4"/>
      <c r="F138" s="4"/>
      <c r="H138" s="4"/>
      <c r="I138" s="4"/>
      <c r="J138" s="4"/>
      <c r="K138" s="4"/>
      <c r="L138" s="4"/>
      <c r="M138" s="4"/>
      <c r="N138" s="28"/>
      <c r="P138" s="4"/>
      <c r="Q138" s="4"/>
    </row>
    <row r="139" spans="1:17">
      <c r="A139" s="27"/>
      <c r="B139" s="28"/>
      <c r="C139" s="28"/>
      <c r="E139" s="4"/>
      <c r="F139" s="4"/>
      <c r="H139" s="4"/>
      <c r="I139" s="4"/>
      <c r="J139" s="4"/>
      <c r="K139" s="4"/>
      <c r="L139" s="4"/>
      <c r="M139" s="4"/>
      <c r="N139" s="28"/>
      <c r="P139" s="4"/>
      <c r="Q139" s="4"/>
    </row>
    <row r="140" spans="1:17">
      <c r="A140" s="27"/>
      <c r="B140" s="28"/>
      <c r="C140" s="28"/>
      <c r="E140" s="4"/>
      <c r="F140" s="4"/>
      <c r="H140" s="4"/>
      <c r="I140" s="4"/>
      <c r="J140" s="4"/>
      <c r="K140" s="4"/>
      <c r="L140" s="4"/>
      <c r="M140" s="4"/>
      <c r="N140" s="28"/>
      <c r="P140" s="4"/>
      <c r="Q140" s="4"/>
    </row>
    <row r="141" spans="1:17">
      <c r="A141" s="27"/>
      <c r="B141" s="28"/>
      <c r="C141" s="28"/>
      <c r="E141" s="4"/>
      <c r="F141" s="4"/>
      <c r="G141" s="4"/>
      <c r="H141" s="4"/>
      <c r="I141" s="4"/>
      <c r="J141" s="4"/>
      <c r="K141" s="4"/>
      <c r="L141" s="4"/>
      <c r="M141" s="4"/>
      <c r="N141" s="28"/>
      <c r="P141" s="4"/>
      <c r="Q141" s="4"/>
    </row>
    <row r="142" spans="1:17">
      <c r="A142" s="27"/>
      <c r="B142" s="28"/>
      <c r="C142" s="28"/>
      <c r="E142" s="4"/>
      <c r="F142" s="4"/>
      <c r="G142" s="29"/>
      <c r="H142" s="29"/>
      <c r="I142" s="29"/>
      <c r="J142" s="29"/>
      <c r="K142" s="29"/>
      <c r="L142" s="29"/>
      <c r="M142" s="4"/>
      <c r="N142" s="28"/>
      <c r="P142" s="4"/>
      <c r="Q142" s="4"/>
    </row>
    <row r="143" spans="1:17">
      <c r="A143" s="27"/>
      <c r="B143" s="4"/>
      <c r="C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P143" s="4"/>
      <c r="Q143" s="4"/>
    </row>
    <row r="144" spans="1:17">
      <c r="A144" s="27"/>
      <c r="B144" s="4"/>
      <c r="C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P144" s="4"/>
      <c r="Q144" s="4"/>
    </row>
    <row r="145" spans="1:17">
      <c r="A145" s="27"/>
      <c r="B145" s="4"/>
      <c r="C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P145" s="4"/>
      <c r="Q145" s="4"/>
    </row>
    <row r="146" spans="1:17">
      <c r="A146" s="27"/>
      <c r="B146" s="4"/>
      <c r="C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P146" s="4"/>
      <c r="Q146" s="4"/>
    </row>
    <row r="147" spans="1:17">
      <c r="A147" s="27"/>
      <c r="B147" s="4"/>
      <c r="C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P147" s="4"/>
      <c r="Q147" s="4"/>
    </row>
    <row r="148" spans="1:17">
      <c r="A148" s="27"/>
      <c r="B148" s="4"/>
      <c r="C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P148" s="4"/>
      <c r="Q148" s="4"/>
    </row>
    <row r="149" spans="1:17">
      <c r="A149" s="27"/>
      <c r="B149" s="4"/>
      <c r="C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P149" s="4"/>
      <c r="Q149" s="4"/>
    </row>
    <row r="150" spans="1:17">
      <c r="A150" s="27"/>
      <c r="B150" s="4"/>
      <c r="C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P150" s="4"/>
      <c r="Q150" s="4"/>
    </row>
    <row r="151" spans="1:17">
      <c r="A151" s="27"/>
      <c r="B151" s="4"/>
      <c r="C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P151" s="4"/>
      <c r="Q151" s="4"/>
    </row>
    <row r="152" spans="1:17">
      <c r="A152" s="27"/>
      <c r="B152" s="4"/>
      <c r="C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P152" s="4"/>
      <c r="Q152" s="4"/>
    </row>
    <row r="153" spans="1:17">
      <c r="A153" s="27"/>
      <c r="B153" s="4"/>
      <c r="C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P153" s="4"/>
      <c r="Q153" s="4"/>
    </row>
    <row r="154" spans="1:17">
      <c r="A154" s="27"/>
      <c r="B154" s="4"/>
      <c r="C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P154" s="4"/>
      <c r="Q154" s="4"/>
    </row>
    <row r="155" spans="1:17">
      <c r="A155" s="27"/>
      <c r="B155" s="4"/>
      <c r="C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P155" s="4"/>
      <c r="Q155" s="4"/>
    </row>
    <row r="156" spans="1:17">
      <c r="A156" s="27"/>
      <c r="B156" s="4"/>
      <c r="C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P156" s="4"/>
      <c r="Q156" s="4"/>
    </row>
    <row r="157" spans="1:17">
      <c r="A157" s="27"/>
      <c r="B157" s="4"/>
      <c r="C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P157" s="4"/>
      <c r="Q157" s="4"/>
    </row>
    <row r="167" spans="5:5">
      <c r="E167" s="4"/>
    </row>
    <row r="170" spans="18:18">
      <c r="R170" s="3"/>
    </row>
    <row r="171" spans="5:5">
      <c r="E171" s="4"/>
    </row>
    <row r="177" spans="5:5">
      <c r="E177" s="4"/>
    </row>
    <row r="178" spans="5:5">
      <c r="E178" s="4"/>
    </row>
    <row r="179" spans="5:5">
      <c r="E179" s="4"/>
    </row>
    <row r="180" spans="5:5">
      <c r="E180" s="4"/>
    </row>
    <row r="182" spans="18:18">
      <c r="R182" s="3"/>
    </row>
    <row r="183" spans="5:5">
      <c r="E183" s="4"/>
    </row>
    <row r="186" spans="14:18">
      <c r="N186" s="30"/>
      <c r="O186" s="31"/>
      <c r="P186" s="32"/>
      <c r="R186" s="3"/>
    </row>
    <row r="187" spans="14:18">
      <c r="N187" s="30"/>
      <c r="O187" s="31"/>
      <c r="P187" s="32"/>
      <c r="R187" s="3"/>
    </row>
    <row r="189" spans="5:17">
      <c r="E189" s="4"/>
      <c r="Q189" s="33"/>
    </row>
    <row r="190" spans="5:17">
      <c r="E190" s="4"/>
      <c r="Q190" s="33"/>
    </row>
    <row r="194" spans="5:5">
      <c r="E194" s="4"/>
    </row>
    <row r="195" spans="5:5">
      <c r="E195" s="4"/>
    </row>
    <row r="196" spans="5:5">
      <c r="E196" s="4"/>
    </row>
    <row r="197" spans="5:5">
      <c r="E197" s="4"/>
    </row>
    <row r="198" spans="5:5">
      <c r="E198" s="4"/>
    </row>
    <row r="199" spans="5:5">
      <c r="E199" s="4"/>
    </row>
    <row r="200" spans="5:5">
      <c r="E200" s="4"/>
    </row>
    <row r="201" spans="4:18">
      <c r="D201" s="3"/>
      <c r="E201" s="4"/>
      <c r="R201" s="3"/>
    </row>
    <row r="202" spans="4:18">
      <c r="D202" s="3"/>
      <c r="R202" s="3"/>
    </row>
    <row r="203" spans="4:18">
      <c r="D203" s="3"/>
      <c r="R203" s="3"/>
    </row>
    <row r="204" spans="4:18">
      <c r="D204" s="3"/>
      <c r="R204" s="3"/>
    </row>
    <row r="206" spans="5:5">
      <c r="E206" s="4"/>
    </row>
    <row r="207" spans="5:5">
      <c r="E207" s="4"/>
    </row>
    <row r="208" spans="5:5">
      <c r="E208" s="4"/>
    </row>
    <row r="209" spans="5:5">
      <c r="E209" s="4"/>
    </row>
    <row r="210" spans="5:5">
      <c r="E210" s="4"/>
    </row>
    <row r="211" spans="5:5">
      <c r="E211" s="4"/>
    </row>
    <row r="212" spans="5:5">
      <c r="E212" s="4"/>
    </row>
    <row r="213" spans="5:5">
      <c r="E213" s="4"/>
    </row>
    <row r="214" spans="5:5">
      <c r="E214" s="4"/>
    </row>
    <row r="215" spans="5:5">
      <c r="E215" s="4"/>
    </row>
    <row r="216" spans="5:5">
      <c r="E216" s="4"/>
    </row>
    <row r="219" spans="18:18">
      <c r="R219" s="3"/>
    </row>
    <row r="220" spans="5:5">
      <c r="E220" s="4"/>
    </row>
    <row r="221" spans="4:4">
      <c r="D221" s="3"/>
    </row>
    <row r="222" spans="4:4">
      <c r="D222" s="3"/>
    </row>
    <row r="223" spans="4:18">
      <c r="D223" s="3"/>
      <c r="R223" s="3"/>
    </row>
    <row r="224" spans="4:5">
      <c r="D224" s="3"/>
      <c r="E224" s="4"/>
    </row>
    <row r="225" spans="4:5">
      <c r="D225" s="3"/>
      <c r="E225" s="4"/>
    </row>
    <row r="226" spans="4:5">
      <c r="D226" s="3"/>
      <c r="E226" s="4"/>
    </row>
    <row r="227" spans="4:5">
      <c r="D227" s="3"/>
      <c r="E227" s="4"/>
    </row>
    <row r="228" spans="4:4">
      <c r="D228" s="3"/>
    </row>
    <row r="229" spans="4:4">
      <c r="D229" s="3"/>
    </row>
    <row r="230" spans="4:4">
      <c r="D230" s="3"/>
    </row>
    <row r="231" spans="4:4">
      <c r="D231" s="3"/>
    </row>
    <row r="232" spans="4:4">
      <c r="D232" s="3"/>
    </row>
    <row r="233" spans="4:4">
      <c r="D233" s="3"/>
    </row>
    <row r="234" spans="4:18">
      <c r="D234" s="3"/>
      <c r="R234" s="3"/>
    </row>
    <row r="235" spans="4:18">
      <c r="D235" s="3"/>
      <c r="R235" s="3"/>
    </row>
    <row r="236" spans="4:18">
      <c r="D236" s="3"/>
      <c r="R236" s="3"/>
    </row>
    <row r="237" spans="4:5">
      <c r="D237" s="3"/>
      <c r="E237" s="4"/>
    </row>
    <row r="238" spans="4:5">
      <c r="D238" s="3"/>
      <c r="E238" s="4"/>
    </row>
    <row r="239" spans="4:5">
      <c r="D239" s="3"/>
      <c r="E239" s="4"/>
    </row>
    <row r="240" spans="4:5">
      <c r="D240" s="3"/>
      <c r="E240" s="4"/>
    </row>
    <row r="241" spans="4:17">
      <c r="D241" s="3"/>
      <c r="M241" s="4"/>
      <c r="Q241" s="4"/>
    </row>
    <row r="242" spans="4:18">
      <c r="D242" s="3"/>
      <c r="R242" s="3"/>
    </row>
    <row r="243" spans="4:17">
      <c r="D243" s="3"/>
      <c r="M243" s="4"/>
      <c r="Q243" s="4"/>
    </row>
    <row r="244" spans="4:17">
      <c r="D244" s="3"/>
      <c r="E244" s="4"/>
      <c r="M244" s="4"/>
      <c r="Q244" s="4"/>
    </row>
    <row r="245" spans="4:17">
      <c r="D245" s="3"/>
      <c r="E245" s="4"/>
      <c r="M245" s="4"/>
      <c r="Q245" s="4"/>
    </row>
    <row r="246" spans="4:17">
      <c r="D246" s="3"/>
      <c r="E246" s="4"/>
      <c r="M246" s="4"/>
      <c r="Q246" s="4"/>
    </row>
    <row r="247" spans="4:17">
      <c r="D247" s="3"/>
      <c r="E247" s="4"/>
      <c r="M247" s="4"/>
      <c r="Q247" s="4"/>
    </row>
    <row r="248" spans="4:17">
      <c r="D248" s="3"/>
      <c r="E248" s="4"/>
      <c r="M248" s="4"/>
      <c r="Q248" s="4"/>
    </row>
    <row r="249" spans="4:17">
      <c r="D249" s="3"/>
      <c r="E249" s="4"/>
      <c r="M249" s="4"/>
      <c r="Q249" s="4"/>
    </row>
    <row r="250" spans="4:17">
      <c r="D250" s="3"/>
      <c r="E250" s="4"/>
      <c r="M250" s="4"/>
      <c r="Q250" s="4"/>
    </row>
    <row r="251" spans="4:17">
      <c r="D251" s="3"/>
      <c r="E251" s="4"/>
      <c r="M251" s="4"/>
      <c r="Q251" s="4"/>
    </row>
    <row r="252" spans="4:17">
      <c r="D252" s="3"/>
      <c r="E252" s="4"/>
      <c r="M252" s="4"/>
      <c r="Q252" s="4"/>
    </row>
    <row r="253" spans="4:17">
      <c r="D253" s="3"/>
      <c r="E253" s="4"/>
      <c r="M253" s="4"/>
      <c r="Q253" s="4"/>
    </row>
    <row r="254" spans="4:18">
      <c r="D254" s="3"/>
      <c r="R254" s="3"/>
    </row>
    <row r="255" spans="4:18">
      <c r="D255" s="3"/>
      <c r="R255" s="3"/>
    </row>
    <row r="256" spans="4:18">
      <c r="D256" s="3"/>
      <c r="R256" s="3"/>
    </row>
    <row r="257" spans="4:18">
      <c r="D257" s="3"/>
      <c r="R257" s="3"/>
    </row>
    <row r="258" spans="4:18">
      <c r="D258" s="3"/>
      <c r="R258" s="3"/>
    </row>
    <row r="259" spans="4:18">
      <c r="D259" s="3"/>
      <c r="R259" s="3"/>
    </row>
    <row r="260" spans="4:18">
      <c r="D260" s="3"/>
      <c r="R260" s="3"/>
    </row>
    <row r="261" spans="4:5">
      <c r="D261" s="3"/>
      <c r="E261" s="4"/>
    </row>
    <row r="262" spans="4:5">
      <c r="D262" s="3"/>
      <c r="E262" s="4"/>
    </row>
    <row r="263" spans="4:5">
      <c r="D263" s="3"/>
      <c r="E263" s="4"/>
    </row>
    <row r="264" spans="4:5">
      <c r="D264" s="3"/>
      <c r="E264" s="4"/>
    </row>
    <row r="265" spans="4:5">
      <c r="D265" s="3"/>
      <c r="E265" s="4"/>
    </row>
    <row r="266" spans="4:5">
      <c r="D266" s="3"/>
      <c r="E266" s="4"/>
    </row>
    <row r="267" spans="4:5">
      <c r="D267" s="3"/>
      <c r="E267" s="4"/>
    </row>
    <row r="268" spans="4:5">
      <c r="D268" s="3"/>
      <c r="E268" s="4"/>
    </row>
    <row r="269" spans="1:17">
      <c r="A269" s="27"/>
      <c r="B269" s="4"/>
      <c r="C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P269" s="4"/>
      <c r="Q269" s="4"/>
    </row>
    <row r="270" spans="1:17">
      <c r="A270" s="27"/>
      <c r="B270" s="4"/>
      <c r="C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P270" s="4"/>
      <c r="Q270" s="4"/>
    </row>
    <row r="271" spans="4:17">
      <c r="D271" s="3"/>
      <c r="E271" s="4"/>
      <c r="K271" s="4"/>
      <c r="P271" s="4"/>
      <c r="Q271" s="4"/>
    </row>
    <row r="272" spans="1:17">
      <c r="A272" s="27"/>
      <c r="B272" s="4"/>
      <c r="C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P272" s="4"/>
      <c r="Q272" s="4"/>
    </row>
    <row r="273" spans="1:17">
      <c r="A273" s="27"/>
      <c r="B273" s="4"/>
      <c r="C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P273" s="4"/>
      <c r="Q273" s="4"/>
    </row>
    <row r="274" spans="1:17">
      <c r="A274" s="27"/>
      <c r="B274" s="4"/>
      <c r="C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P274" s="4"/>
      <c r="Q274" s="4"/>
    </row>
    <row r="275" ht="16.5" spans="1:17">
      <c r="A275" s="27"/>
      <c r="B275" s="4"/>
      <c r="C275" s="4"/>
      <c r="E275" s="4"/>
      <c r="F275" s="34"/>
      <c r="G275" s="35"/>
      <c r="H275" s="4"/>
      <c r="I275" s="4"/>
      <c r="J275" s="4"/>
      <c r="K275" s="4"/>
      <c r="L275" s="4"/>
      <c r="M275" s="4"/>
      <c r="N275" s="4"/>
      <c r="P275" s="4"/>
      <c r="Q275" s="4"/>
    </row>
    <row r="276" spans="4:17">
      <c r="D276" s="3"/>
      <c r="E276" s="4"/>
      <c r="P276" s="4"/>
      <c r="Q276" s="4"/>
    </row>
    <row r="277" spans="4:17">
      <c r="D277" s="3"/>
      <c r="E277" s="4"/>
      <c r="P277" s="4"/>
      <c r="Q277" s="4"/>
    </row>
    <row r="278" ht="16.5" spans="4:17">
      <c r="D278" s="3"/>
      <c r="E278" s="4"/>
      <c r="F278" s="34"/>
      <c r="G278" s="35"/>
      <c r="P278" s="4"/>
      <c r="Q278" s="4"/>
    </row>
  </sheetData>
  <autoFilter ref="A1:R43">
    <extLst/>
  </autoFilter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WengCY</cp:lastModifiedBy>
  <dcterms:created xsi:type="dcterms:W3CDTF">2024-04-07T07:03:00Z</dcterms:created>
  <dcterms:modified xsi:type="dcterms:W3CDTF">2024-04-13T04:52:18Z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971F282D48B941DF86764B3503A57540_13</vt:lpwstr>
  </property>
  <property fmtid="{D5CDD505-2E9C-101B-9397-08002B2CF9AE}" pid="3" name="KSOProductBuildVer">
    <vt:lpwstr>2052-12.1.0.16388</vt:lpwstr>
  </property>
</Properties>
</file>